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D13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<sst xmlns="http://schemas.openxmlformats.org/spreadsheetml/2006/main" count="2335" uniqueCount="639">
  <si>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</si>
  <si>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</si>
  <si>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</si>
  <si>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</si>
  <si>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</si>
  <si>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</si>
  <si>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</si>
  <si>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</si>
  <si>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</si>
  <si>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</si>
  <si>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</si>
  <si>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</si>
  <si>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</si>
  <si>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</si>
  <si>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</si>
  <si>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</si>
  <si>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</si>
  <si>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</si>
  <si>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</si>
  <si>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</si>
  <si>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</si>
  <si>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</si>
  <si>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</si>
  <si>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</si>
  <si>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</si>
  <si>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</si>
  <si>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</si>
  <si>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</si>
  <si>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</si>
  <si>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</si>
  <si>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</si>
  <si>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</si>
  <si>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</si>
  <si>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</si>
  <si>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</si>
  <si>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</si>
  <si>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</si>
  <si>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</si>
  <si>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</si>
  <si>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</si>
  <si>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</si>
  <si>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</si>
  <si>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</si>
  <si>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</si>
  <si>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</si>
  <si>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</si>
  <si>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</si>
  <si>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</si>
  <si>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</si>
  <si>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</si>
  <si>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</si>
  <si>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</si>
  <si>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</si>
  <si>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</si>
  <si>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</si>
  <si>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</si>
  <si>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</si>
  <si>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</si>
  <si>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</si>
  <si>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</si>
  <si>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</si>
  <si>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</si>
  <si>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</si>
  <si>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</si>
  <si>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</si>
  <si>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</si>
  <si>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</si>
  <si>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</si>
  <si>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</si>
  <si>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</si>
  <si>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</si>
  <si>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</si>
  <si>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</si>
  <si>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</si>
  <si>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</si>
  <si>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</si>
  <si>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</si>
  <si>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</si>
  <si>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</si>
  <si>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</si>
  <si>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</si>
  <si>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АМОКБ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</si>
  <si>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</si>
  <si>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</si>
  <si>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</si>
  <si>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</si>
  <si>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</si>
  <si>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</si>
  <si>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</si>
  <si>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</si>
  <si>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</si>
  <si>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</si>
  <si>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</si>
  <si>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</si>
  <si>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</si>
  <si>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</si>
  <si>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</si>
  <si>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</si>
  <si>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</si>
  <si>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</si>
  <si>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</si>
  <si>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</si>
  <si>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</si>
  <si>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</si>
  <si>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</si>
  <si>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</si>
  <si>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</si>
  <si>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</si>
  <si>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</si>
  <si>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</si>
  <si>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</si>
  <si>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</si>
  <si>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</si>
  <si>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</si>
  <si>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</si>
  <si>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</si>
  <si>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</si>
  <si>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</si>
  <si>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</si>
  <si>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</si>
  <si>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</si>
  <si>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</si>
  <si>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</si>
  <si>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</si>
  <si>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</si>
  <si>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</si>
  <si>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</si>
  <si>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</si>
  <si>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</si>
  <si>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</si>
  <si>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</si>
  <si>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</si>
  <si>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</si>
  <si>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</si>
  <si>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</si>
  <si>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</si>
  <si>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</si>
  <si>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</si>
  <si>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</si>
  <si>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</si>
  <si>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</si>
  <si>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</si>
  <si>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</si>
  <si>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</si>
  <si>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</si>
  <si>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</si>
  <si>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</si>
  <si>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</si>
  <si>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</si>
  <si>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</si>
  <si>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</si>
  <si>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</si>
  <si>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</si>
  <si>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</si>
  <si>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</si>
  <si>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</si>
  <si>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</si>
  <si>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</si>
  <si>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</si>
  <si>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</si>
  <si>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</si>
  <si>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</si>
  <si>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</si>
  <si>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</si>
  <si>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</si>
  <si>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</si>
  <si>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</si>
  <si>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</si>
  <si>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</si>
  <si>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</si>
  <si>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</si>
  <si>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</si>
  <si>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</si>
  <si>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</si>
  <si>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</si>
  <si>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</si>
  <si>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</si>
  <si>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</si>
  <si>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</si>
  <si>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</si>
  <si>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</si>
  <si>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</si>
  <si>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</si>
  <si>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</si>
  <si>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</si>
  <si>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</si>
  <si>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</si>
  <si>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</si>
  <si>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</si>
  <si>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</si>
  <si>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</si>
  <si>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</si>
  <si>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</si>
  <si>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</si>
  <si>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</si>
  <si>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</si>
  <si>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</si>
  <si>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</si>
  <si>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</si>
  <si>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</si>
  <si>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</si>
  <si>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</si>
  <si>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</si>
  <si>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</si>
  <si>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</si>
  <si>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</si>
  <si>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</si>
  <si>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</si>
  <si>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</si>
  <si>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</si>
  <si>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</si>
  <si>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</si>
  <si>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</si>
  <si>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</si>
  <si>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</si>
  <si>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</si>
  <si>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</si>
  <si>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</si>
  <si>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</si>
  <si>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</si>
  <si>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</si>
  <si>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</si>
  <si>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</si>
  <si>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</si>
  <si>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</si>
  <si>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</si>
  <si>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</si>
  <si>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</si>
  <si>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</si>
  <si>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</si>
  <si>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</si>
  <si>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</si>
  <si>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</si>
  <si>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</si>
  <si>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</si>
  <si>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</si>
  <si>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</si>
  <si>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</si>
  <si>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</si>
  <si>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</si>
  <si>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</si>
  <si>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</si>
  <si>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</si>
  <si>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</si>
  <si>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</si>
  <si>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</si>
  <si>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</si>
  <si>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</si>
  <si>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</si>
  <si>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</si>
  <si>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</si>
  <si>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</si>
  <si>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</si>
  <si>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</si>
  <si>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</si>
  <si>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</si>
  <si>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</si>
  <si>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</si>
  <si>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</si>
  <si>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</si>
  <si>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</si>
  <si>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</si>
  <si>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</si>
  <si>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</si>
  <si>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</si>
  <si>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</si>
  <si>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</si>
  <si>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</si>
  <si>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</si>
  <si>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</si>
  <si>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</si>
  <si>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</si>
  <si>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</si>
  <si>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</si>
  <si>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</si>
  <si>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</si>
  <si>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</si>
  <si>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</si>
  <si>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</si>
  <si>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</si>
  <si>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</si>
  <si>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</si>
  <si>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</si>
  <si>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</si>
  <si>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</si>
  <si>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</si>
  <si>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</si>
  <si>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</si>
  <si>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</si>
  <si>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</si>
  <si>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</si>
  <si>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</si>
  <si>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</si>
  <si>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</si>
  <si>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</si>
  <si>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</si>
  <si>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</si>
  <si>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</si>
  <si>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</si>
  <si>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</si>
  <si>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</si>
  <si>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</si>
  <si>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</si>
  <si>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</si>
  <si>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</si>
  <si>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</si>
  <si>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</si>
  <si>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</si>
  <si>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</si>
  <si>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</si>
  <si>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</si>
  <si>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</si>
  <si>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</si>
  <si>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</si>
  <si>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</si>
  <si>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</si>
  <si>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</si>
  <si>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</si>
  <si>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</si>
  <si>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</si>
  <si>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</si>
  <si>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</si>
  <si>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</si>
  <si>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</si>
  <si>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</si>
  <si>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</si>
  <si>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</si>
  <si>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</si>
  <si>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</si>
  <si>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</si>
  <si>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</si>
  <si>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</si>
  <si>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</si>
  <si>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</si>
  <si>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</si>
  <si>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</si>
  <si>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</si>
  <si>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</si>
  <si>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</si>
  <si>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</si>
  <si>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</si>
  <si>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</si>
  <si>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</si>
  <si>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</si>
  <si>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</si>
  <si>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</si>
  <si>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</si>
  <si>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</si>
  <si>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</si>
  <si>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</si>
  <si>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</si>
  <si>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</si>
  <si>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</si>
  <si>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</si>
  <si>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</si>
  <si>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</si>
  <si>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</si>
  <si>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</si>
  <si>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</si>
  <si>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</si>
  <si>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</si>
  <si>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</si>
  <si>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</si>
  <si>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</si>
  <si>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</si>
  <si>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</si>
  <si>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</si>
  <si>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</si>
  <si>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</si>
  <si>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</si>
  <si>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</si>
  <si>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</si>
  <si>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</si>
  <si>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</si>
  <si>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</si>
  <si>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</si>
  <si>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</si>
  <si>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</si>
  <si>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</si>
  <si>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</si>
  <si>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</si>
  <si>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</si>
  <si>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</si>
  <si>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</si>
  <si>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</si>
  <si>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</si>
  <si>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</si>
  <si>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</si>
  <si>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</si>
  <si>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</si>
  <si>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</si>
  <si>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</si>
  <si>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</si>
  <si>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</si>
  <si>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</si>
  <si>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</si>
  <si>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</si>
  <si>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</si>
  <si>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</si>
  <si>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</si>
  <si>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</si>
  <si>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</si>
  <si>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</si>
  <si>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</si>
  <si>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</si>
  <si>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</si>
  <si>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</si>
  <si>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</si>
  <si>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</si>
  <si>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</si>
  <si>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</si>
  <si>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</si>
  <si>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</si>
  <si>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</si>
  <si>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</si>
  <si>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</si>
  <si>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</si>
  <si>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</si>
  <si>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</si>
  <si>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</si>
  <si>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</si>
  <si>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</si>
  <si>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</si>
  <si>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</si>
  <si>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</si>
  <si>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</si>
  <si>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</si>
  <si>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</si>
  <si>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</si>
  <si>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</si>
  <si>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</si>
  <si>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</si>
  <si>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</si>
  <si>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</si>
  <si>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</si>
  <si>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</si>
  <si>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</si>
  <si>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</si>
  <si>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</si>
  <si>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</si>
  <si>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</si>
  <si>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</si>
  <si>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</si>
  <si>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</si>
  <si>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</si>
  <si>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</si>
  <si>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</si>
  <si>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</si>
  <si>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</si>
  <si>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</si>
  <si>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</si>
  <si>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</si>
  <si>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</si>
  <si>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</si>
  <si>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</si>
  <si>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</si>
  <si>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</si>
  <si>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</si>
  <si>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</si>
  <si>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</si>
  <si>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</si>
  <si>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</si>
  <si>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</si>
  <si>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</si>
  <si>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</si>
  <si>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</si>
  <si>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</si>
  <si>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</si>
  <si>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</si>
  <si>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</si>
  <si>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</si>
  <si>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</si>
  <si>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</si>
  <si>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</si>
  <si>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</si>
  <si>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</si>
  <si>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</si>
  <si>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</si>
  <si>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</si>
  <si>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</si>
  <si>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</si>
  <si>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</si>
  <si>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</si>
  <si>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</si>
  <si>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</si>
  <si>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</si>
  <si>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</si>
  <si>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</si>
  <si>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</si>
  <si>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</si>
  <si>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</si>
  <si>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</si>
  <si>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</si>
  <si>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</si>
  <si>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</si>
  <si>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</si>
  <si>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</si>
  <si>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</si>
  <si>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</si>
  <si>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</si>
  <si>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</si>
  <si>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</si>
  <si>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</si>
  <si>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</si>
  <si>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</si>
  <si>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</si>
  <si>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</si>
  <si>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</si>
  <si>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</si>
  <si>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</si>
  <si>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</si>
  <si>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</si>
  <si>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</si>
  <si>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</si>
  <si>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</si>
  <si>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</si>
  <si>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</si>
  <si>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</si>
  <si>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</si>
  <si>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</si>
  <si>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</si>
  <si>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</si>
  <si>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</si>
  <si>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</si>
  <si>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</si>
  <si>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</si>
  <si>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</si>
  <si>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</si>
  <si>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</si>
  <si>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</si>
  <si>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</si>
  <si>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</si>
  <si>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</si>
  <si>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</si>
  <si>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</si>
  <si>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</si>
  <si>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</si>
  <si>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</si>
  <si>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</si>
  <si>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</si>
  <si>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</si>
  <si>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</si>
  <si>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</si>
  <si>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</si>
  <si>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</si>
  <si>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</si>
  <si>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</si>
  <si>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</si>
  <si>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</si>
  <si>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</si>
  <si>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</si>
  <si>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</si>
  <si>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</si>
  <si>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</si>
  <si>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</si>
  <si>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</si>
  <si>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</si>
  <si>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</si>
  <si>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</si>
  <si>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</si>
  <si>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</si>
  <si>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</si>
  <si>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</si>
  <si>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</si>
  <si>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</si>
  <si>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</si>
  <si>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</si>
  <si>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</si>
  <si>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</si>
  <si>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</si>
  <si>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</si>
  <si>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</si>
  <si>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</si>
  <si>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</si>
  <si>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</si>
  <si>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</si>
  <si>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</si>
  <si>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</si>
  <si>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</si>
  <si>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</si>
  <si>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</si>
  <si>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</si>
  <si>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</si>
  <si>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</si>
  <si>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</si>
  <si>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</si>
  <si>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</si>
  <si>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</si>
  <si>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</si>
  <si>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</si>
  <si>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</si>
  <si>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</si>
  <si>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</si>
  <si>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</si>
  <si>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</si>
  <si>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</si>
  <si>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</si>
  <si>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</si>
  <si>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</si>
  <si>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</si>
  <si>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</si>
  <si>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</si>
  <si>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</si>
  <si>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</si>
  <si>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</si>
  <si>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</si>
  <si>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</si>
  <si>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</si>
  <si>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</si>
  <si>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</si>
  <si>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</si>
  <si>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</si>
  <si>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</si>
  <si>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</si>
  <si>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</si>
  <si>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</si>
  <si>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</si>
  <si>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</si>
  <si>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</si>
  <si>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</si>
  <si>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</si>
  <si>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</si>
  <si>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</si>
  <si>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</si>
  <si>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</si>
  <si>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</si>
  <si>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</si>
  <si>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</si>
  <si>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школа сахарного диабета (1 тип)</t>
  </si>
  <si>
    <t>школа сахарного диабета (2 тип)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</si>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</sst>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300001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2967</v>
      </c>
      <c r="H10" s="50">
        <v>10</v>
      </c>
      <c r="I10" s="50">
        <v>2957</v>
      </c>
      <c r="J10" s="50">
        <v>700</v>
      </c>
      <c r="K10" s="11">
        <v>3.8</v>
      </c>
      <c r="L10" s="1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33</v>
      </c>
      <c r="R10" s="50">
        <v>0</v>
      </c>
      <c r="S10" s="50">
        <v>33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3000</v>
      </c>
      <c r="AB10" s="12">
        <f t="shared" ref="AB10:AB41" si="12">H10+R10</f>
        <v>10</v>
      </c>
      <c r="AC10" s="12">
        <f t="shared" ref="AC10:AC41" si="13">I10+S10</f>
        <v>2990</v>
      </c>
      <c r="AD10" s="12">
        <f t="shared" ref="AD10:AD41" si="14">J10+T10</f>
        <v>700</v>
      </c>
      <c r="AE10" s="12">
        <f t="shared" ref="AE10:AE41" si="15">L10+V10</f>
        <v>2660</v>
      </c>
      <c r="AF10" s="12">
        <f t="shared" ref="AF10:AF41" si="16">M10+W10</f>
        <v>5660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2742</v>
      </c>
      <c r="H11" s="50">
        <v>10</v>
      </c>
      <c r="I11" s="50">
        <v>2732</v>
      </c>
      <c r="J11" s="50">
        <v>350</v>
      </c>
      <c r="K11" s="15">
        <v>2.6</v>
      </c>
      <c r="L11" s="18">
        <f t="shared" si="2"/>
        <v>910</v>
      </c>
      <c r="M11" s="19">
        <f t="shared" si="3"/>
        <v>3652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2742</v>
      </c>
      <c r="AB11" s="18">
        <f t="shared" si="12"/>
        <v>10</v>
      </c>
      <c r="AC11" s="18">
        <f t="shared" si="13"/>
        <v>2732</v>
      </c>
      <c r="AD11" s="18">
        <f t="shared" si="14"/>
        <v>350</v>
      </c>
      <c r="AE11" s="18">
        <f t="shared" si="15"/>
        <v>910</v>
      </c>
      <c r="AF11" s="18">
        <f t="shared" si="16"/>
        <v>3652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3727</v>
      </c>
      <c r="H13" s="50">
        <v>10</v>
      </c>
      <c r="I13" s="50">
        <v>3717</v>
      </c>
      <c r="J13" s="50">
        <v>800</v>
      </c>
      <c r="K13" s="15">
        <v>2.2000000000000002</v>
      </c>
      <c r="L13" s="18">
        <f t="shared" si="2"/>
        <v>1760</v>
      </c>
      <c r="M13" s="19">
        <f t="shared" si="3"/>
        <v>5487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3727</v>
      </c>
      <c r="AB13" s="18">
        <f t="shared" si="12"/>
        <v>10</v>
      </c>
      <c r="AC13" s="18">
        <f t="shared" si="13"/>
        <v>3717</v>
      </c>
      <c r="AD13" s="18">
        <f t="shared" si="14"/>
        <v>800</v>
      </c>
      <c r="AE13" s="18">
        <f t="shared" si="15"/>
        <v>1760</v>
      </c>
      <c r="AF13" s="18">
        <f t="shared" si="16"/>
        <v>5487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3957</v>
      </c>
      <c r="H14" s="50">
        <v>10</v>
      </c>
      <c r="I14" s="50">
        <v>3947</v>
      </c>
      <c r="J14" s="50">
        <v>1600</v>
      </c>
      <c r="K14" s="15">
        <v>2.1</v>
      </c>
      <c r="L14" s="18">
        <f t="shared" si="2"/>
        <v>3360</v>
      </c>
      <c r="M14" s="19">
        <f t="shared" si="3"/>
        <v>7317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3957</v>
      </c>
      <c r="AB14" s="18">
        <f t="shared" si="12"/>
        <v>10</v>
      </c>
      <c r="AC14" s="18">
        <f t="shared" si="13"/>
        <v>3947</v>
      </c>
      <c r="AD14" s="18">
        <f t="shared" si="14"/>
        <v>1600</v>
      </c>
      <c r="AE14" s="18">
        <f t="shared" si="15"/>
        <v>3360</v>
      </c>
      <c r="AF14" s="18">
        <f t="shared" si="16"/>
        <v>7317</v>
      </c>
      <c r="AG14" s="80">
        <v>3779</v>
      </c>
      <c r="AH14" s="81">
        <f t="shared" si="17"/>
        <v>2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3472</v>
      </c>
      <c r="H23" s="50">
        <v>10</v>
      </c>
      <c r="I23" s="50">
        <v>3462</v>
      </c>
      <c r="J23" s="50">
        <v>410</v>
      </c>
      <c r="K23" s="15">
        <v>3.1</v>
      </c>
      <c r="L23" s="18">
        <f t="shared" si="2"/>
        <v>1271</v>
      </c>
      <c r="M23" s="19">
        <f t="shared" si="3"/>
        <v>4743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3472</v>
      </c>
      <c r="AB23" s="18">
        <f t="shared" si="12"/>
        <v>10</v>
      </c>
      <c r="AC23" s="18">
        <f t="shared" si="13"/>
        <v>3462</v>
      </c>
      <c r="AD23" s="18">
        <f t="shared" si="14"/>
        <v>410</v>
      </c>
      <c r="AE23" s="18">
        <f t="shared" si="15"/>
        <v>1271</v>
      </c>
      <c r="AF23" s="18">
        <f t="shared" si="16"/>
        <v>4743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2416</v>
      </c>
      <c r="H25" s="50">
        <v>10</v>
      </c>
      <c r="I25" s="50">
        <v>2406</v>
      </c>
      <c r="J25" s="50">
        <v>430</v>
      </c>
      <c r="K25" s="15">
        <v>2.2000000000000002</v>
      </c>
      <c r="L25" s="18">
        <f t="shared" si="2"/>
        <v>946</v>
      </c>
      <c r="M25" s="19">
        <f t="shared" si="3"/>
        <v>3362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2416</v>
      </c>
      <c r="AB25" s="18">
        <f t="shared" si="12"/>
        <v>10</v>
      </c>
      <c r="AC25" s="18">
        <f t="shared" si="13"/>
        <v>2406</v>
      </c>
      <c r="AD25" s="18">
        <f t="shared" si="14"/>
        <v>430</v>
      </c>
      <c r="AE25" s="18">
        <f t="shared" si="15"/>
        <v>946</v>
      </c>
      <c r="AF25" s="18">
        <f t="shared" si="16"/>
        <v>3362</v>
      </c>
      <c r="AG25" s="80">
        <v>2200</v>
      </c>
      <c r="AH25" s="81">
        <f t="shared" si="17"/>
        <v>2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3910</v>
      </c>
      <c r="H26" s="50">
        <v>10</v>
      </c>
      <c r="I26" s="50">
        <v>3900</v>
      </c>
      <c r="J26" s="50">
        <v>200</v>
      </c>
      <c r="K26" s="15">
        <v>2.9</v>
      </c>
      <c r="L26" s="18">
        <f t="shared" si="2"/>
        <v>580</v>
      </c>
      <c r="M26" s="19">
        <f t="shared" si="3"/>
        <v>4490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3910</v>
      </c>
      <c r="AB26" s="18">
        <f t="shared" si="12"/>
        <v>10</v>
      </c>
      <c r="AC26" s="18">
        <f t="shared" si="13"/>
        <v>3900</v>
      </c>
      <c r="AD26" s="18">
        <f t="shared" si="14"/>
        <v>200</v>
      </c>
      <c r="AE26" s="18">
        <f t="shared" si="15"/>
        <v>580</v>
      </c>
      <c r="AF26" s="18">
        <f t="shared" si="16"/>
        <v>4490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3110</v>
      </c>
      <c r="H27" s="50">
        <v>10</v>
      </c>
      <c r="I27" s="50">
        <v>3100</v>
      </c>
      <c r="J27" s="50">
        <v>430</v>
      </c>
      <c r="K27" s="15">
        <v>2.2999999999999998</v>
      </c>
      <c r="L27" s="18">
        <f t="shared" si="2"/>
        <v>989</v>
      </c>
      <c r="M27" s="19">
        <f t="shared" si="3"/>
        <v>4099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3110</v>
      </c>
      <c r="AB27" s="18">
        <f t="shared" si="12"/>
        <v>10</v>
      </c>
      <c r="AC27" s="18">
        <f t="shared" si="13"/>
        <v>3100</v>
      </c>
      <c r="AD27" s="18">
        <f t="shared" si="14"/>
        <v>430</v>
      </c>
      <c r="AE27" s="18">
        <f t="shared" si="15"/>
        <v>989</v>
      </c>
      <c r="AF27" s="18">
        <f t="shared" si="16"/>
        <v>4099</v>
      </c>
      <c r="AG27" s="80">
        <v>2100</v>
      </c>
      <c r="AH27" s="81">
        <f t="shared" si="17"/>
        <v>2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2910</v>
      </c>
      <c r="H28" s="50">
        <v>10</v>
      </c>
      <c r="I28" s="50">
        <v>2900</v>
      </c>
      <c r="J28" s="50">
        <v>260</v>
      </c>
      <c r="K28" s="15">
        <v>2</v>
      </c>
      <c r="L28" s="18">
        <f t="shared" si="2"/>
        <v>520</v>
      </c>
      <c r="M28" s="19">
        <f t="shared" si="3"/>
        <v>3430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2910</v>
      </c>
      <c r="AB28" s="18">
        <f t="shared" si="12"/>
        <v>10</v>
      </c>
      <c r="AC28" s="18">
        <f t="shared" si="13"/>
        <v>2900</v>
      </c>
      <c r="AD28" s="18">
        <f t="shared" si="14"/>
        <v>260</v>
      </c>
      <c r="AE28" s="18">
        <f t="shared" si="15"/>
        <v>520</v>
      </c>
      <c r="AF28" s="18">
        <f t="shared" si="16"/>
        <v>3430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2008</v>
      </c>
      <c r="H29" s="50">
        <v>0</v>
      </c>
      <c r="I29" s="50">
        <v>2008</v>
      </c>
      <c r="J29" s="50">
        <v>400</v>
      </c>
      <c r="K29" s="15">
        <v>2.5</v>
      </c>
      <c r="L29" s="18">
        <f t="shared" si="2"/>
        <v>1000</v>
      </c>
      <c r="M29" s="19">
        <f t="shared" si="3"/>
        <v>3008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2008</v>
      </c>
      <c r="AB29" s="18">
        <f t="shared" si="12"/>
        <v>0</v>
      </c>
      <c r="AC29" s="18">
        <f t="shared" si="13"/>
        <v>2008</v>
      </c>
      <c r="AD29" s="18">
        <f t="shared" si="14"/>
        <v>400</v>
      </c>
      <c r="AE29" s="18">
        <f t="shared" si="15"/>
        <v>1000</v>
      </c>
      <c r="AF29" s="18">
        <f t="shared" si="16"/>
        <v>3008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2810</v>
      </c>
      <c r="H31" s="50">
        <v>10</v>
      </c>
      <c r="I31" s="50">
        <v>2800</v>
      </c>
      <c r="J31" s="50">
        <v>350</v>
      </c>
      <c r="K31" s="16">
        <v>4.0999999999999996</v>
      </c>
      <c r="L31" s="18">
        <f t="shared" si="2"/>
        <v>1435</v>
      </c>
      <c r="M31" s="19">
        <f t="shared" si="3"/>
        <v>4245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2810</v>
      </c>
      <c r="AB31" s="18">
        <f t="shared" si="12"/>
        <v>10</v>
      </c>
      <c r="AC31" s="18">
        <f t="shared" si="13"/>
        <v>2800</v>
      </c>
      <c r="AD31" s="18">
        <f t="shared" si="14"/>
        <v>350</v>
      </c>
      <c r="AE31" s="18">
        <f t="shared" si="15"/>
        <v>1435</v>
      </c>
      <c r="AF31" s="18">
        <f t="shared" si="16"/>
        <v>4245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6246</v>
      </c>
      <c r="H33" s="50">
        <v>10</v>
      </c>
      <c r="I33" s="50">
        <v>6236</v>
      </c>
      <c r="J33" s="50">
        <v>1700</v>
      </c>
      <c r="K33" s="16">
        <v>3.8</v>
      </c>
      <c r="L33" s="18">
        <f t="shared" si="2"/>
        <v>6460</v>
      </c>
      <c r="M33" s="19">
        <f t="shared" si="3"/>
        <v>12706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6246</v>
      </c>
      <c r="AB33" s="18">
        <f t="shared" si="12"/>
        <v>10</v>
      </c>
      <c r="AC33" s="18">
        <f t="shared" si="13"/>
        <v>6236</v>
      </c>
      <c r="AD33" s="18">
        <f t="shared" si="14"/>
        <v>1700</v>
      </c>
      <c r="AE33" s="18">
        <f t="shared" si="15"/>
        <v>6460</v>
      </c>
      <c r="AF33" s="18">
        <f t="shared" si="16"/>
        <v>12706</v>
      </c>
      <c r="AG33" s="80">
        <v>4870</v>
      </c>
      <c r="AH33" s="81">
        <f t="shared" si="17"/>
        <v>3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3210</v>
      </c>
      <c r="H35" s="50">
        <v>10</v>
      </c>
      <c r="I35" s="50">
        <v>3200</v>
      </c>
      <c r="J35" s="50">
        <v>250</v>
      </c>
      <c r="K35" s="15">
        <v>2.5</v>
      </c>
      <c r="L35" s="18">
        <f t="shared" si="2"/>
        <v>625</v>
      </c>
      <c r="M35" s="19">
        <f t="shared" si="3"/>
        <v>3835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3210</v>
      </c>
      <c r="AB35" s="18">
        <f t="shared" si="12"/>
        <v>10</v>
      </c>
      <c r="AC35" s="18">
        <f t="shared" si="13"/>
        <v>3200</v>
      </c>
      <c r="AD35" s="18">
        <f t="shared" si="14"/>
        <v>250</v>
      </c>
      <c r="AE35" s="18">
        <f t="shared" si="15"/>
        <v>625</v>
      </c>
      <c r="AF35" s="18">
        <f t="shared" si="16"/>
        <v>3835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2210</v>
      </c>
      <c r="H36" s="50">
        <v>10</v>
      </c>
      <c r="I36" s="50">
        <v>2200</v>
      </c>
      <c r="J36" s="50">
        <v>100</v>
      </c>
      <c r="K36" s="15">
        <v>2.2000000000000002</v>
      </c>
      <c r="L36" s="18">
        <f t="shared" si="2"/>
        <v>220</v>
      </c>
      <c r="M36" s="19">
        <f t="shared" si="3"/>
        <v>2430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2210</v>
      </c>
      <c r="AB36" s="18">
        <f t="shared" si="12"/>
        <v>10</v>
      </c>
      <c r="AC36" s="18">
        <f t="shared" si="13"/>
        <v>2200</v>
      </c>
      <c r="AD36" s="18">
        <f t="shared" si="14"/>
        <v>100</v>
      </c>
      <c r="AE36" s="18">
        <f t="shared" si="15"/>
        <v>220</v>
      </c>
      <c r="AF36" s="18">
        <f t="shared" si="16"/>
        <v>2430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3984</v>
      </c>
      <c r="H37" s="50">
        <v>10</v>
      </c>
      <c r="I37" s="50">
        <v>3974</v>
      </c>
      <c r="J37" s="50">
        <v>800</v>
      </c>
      <c r="K37" s="15">
        <v>2.1</v>
      </c>
      <c r="L37" s="18">
        <f t="shared" si="2"/>
        <v>1680</v>
      </c>
      <c r="M37" s="19">
        <f t="shared" si="3"/>
        <v>5664</v>
      </c>
      <c r="N37" s="56">
        <v>0</v>
      </c>
      <c r="O37" s="51">
        <v>0</v>
      </c>
      <c r="P37" s="3">
        <f t="shared" si="4"/>
        <v>0</v>
      </c>
      <c r="Q37" s="12">
        <f t="shared" si="5"/>
        <v>26</v>
      </c>
      <c r="R37" s="50">
        <v>10</v>
      </c>
      <c r="S37" s="50">
        <v>16</v>
      </c>
      <c r="T37" s="50">
        <v>0</v>
      </c>
      <c r="U37" s="15">
        <v>2.1</v>
      </c>
      <c r="V37" s="18">
        <f t="shared" si="6"/>
        <v>0</v>
      </c>
      <c r="W37" s="59">
        <f t="shared" si="7"/>
        <v>26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4010</v>
      </c>
      <c r="AB37" s="18">
        <f t="shared" si="12"/>
        <v>20</v>
      </c>
      <c r="AC37" s="18">
        <f t="shared" si="13"/>
        <v>3990</v>
      </c>
      <c r="AD37" s="18">
        <f t="shared" si="14"/>
        <v>800</v>
      </c>
      <c r="AE37" s="18">
        <f t="shared" si="15"/>
        <v>1680</v>
      </c>
      <c r="AF37" s="18">
        <f t="shared" si="16"/>
        <v>5690</v>
      </c>
      <c r="AG37" s="80">
        <v>2500</v>
      </c>
      <c r="AH37" s="81">
        <f t="shared" si="17"/>
        <v>2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607</v>
      </c>
      <c r="H47" s="5">
        <v>10</v>
      </c>
      <c r="I47" s="5">
        <v>597</v>
      </c>
      <c r="J47" s="5">
        <v>30</v>
      </c>
      <c r="K47" s="15">
        <v>2.7</v>
      </c>
      <c r="L47" s="18">
        <f t="shared" si="20"/>
        <v>81</v>
      </c>
      <c r="M47" s="19">
        <f t="shared" si="21"/>
        <v>688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607</v>
      </c>
      <c r="AB47" s="18">
        <f t="shared" si="30"/>
        <v>10</v>
      </c>
      <c r="AC47" s="18">
        <f t="shared" si="31"/>
        <v>597</v>
      </c>
      <c r="AD47" s="18">
        <f t="shared" si="32"/>
        <v>30</v>
      </c>
      <c r="AE47" s="18">
        <f t="shared" si="33"/>
        <v>81</v>
      </c>
      <c r="AF47" s="18">
        <f t="shared" si="34"/>
        <v>688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610</v>
      </c>
      <c r="H48" s="50">
        <v>10</v>
      </c>
      <c r="I48" s="50">
        <v>600</v>
      </c>
      <c r="J48" s="50">
        <v>30</v>
      </c>
      <c r="K48" s="15">
        <v>2</v>
      </c>
      <c r="L48" s="18">
        <f t="shared" si="20"/>
        <v>60</v>
      </c>
      <c r="M48" s="19">
        <f t="shared" si="21"/>
        <v>670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610</v>
      </c>
      <c r="AB48" s="18">
        <f t="shared" si="30"/>
        <v>10</v>
      </c>
      <c r="AC48" s="18">
        <f t="shared" si="31"/>
        <v>600</v>
      </c>
      <c r="AD48" s="18">
        <f t="shared" si="32"/>
        <v>30</v>
      </c>
      <c r="AE48" s="18">
        <f t="shared" si="33"/>
        <v>60</v>
      </c>
      <c r="AF48" s="18">
        <f t="shared" si="34"/>
        <v>670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4340</v>
      </c>
      <c r="H49" s="50">
        <v>10</v>
      </c>
      <c r="I49" s="50">
        <v>4330</v>
      </c>
      <c r="J49" s="50">
        <v>180</v>
      </c>
      <c r="K49" s="15">
        <v>2.9</v>
      </c>
      <c r="L49" s="18">
        <f t="shared" si="20"/>
        <v>522</v>
      </c>
      <c r="M49" s="19">
        <f t="shared" si="21"/>
        <v>4862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4340</v>
      </c>
      <c r="AB49" s="18">
        <f t="shared" si="30"/>
        <v>10</v>
      </c>
      <c r="AC49" s="18">
        <f t="shared" si="31"/>
        <v>4330</v>
      </c>
      <c r="AD49" s="18">
        <f t="shared" si="32"/>
        <v>180</v>
      </c>
      <c r="AE49" s="18">
        <f t="shared" si="33"/>
        <v>522</v>
      </c>
      <c r="AF49" s="18">
        <f t="shared" si="34"/>
        <v>4862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4210</v>
      </c>
      <c r="H50" s="50">
        <v>10</v>
      </c>
      <c r="I50" s="50">
        <v>4200</v>
      </c>
      <c r="J50" s="50">
        <v>320</v>
      </c>
      <c r="K50" s="15">
        <v>2.6</v>
      </c>
      <c r="L50" s="18">
        <f t="shared" si="20"/>
        <v>832</v>
      </c>
      <c r="M50" s="19">
        <f t="shared" si="21"/>
        <v>5042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4210</v>
      </c>
      <c r="AB50" s="18">
        <f t="shared" si="30"/>
        <v>10</v>
      </c>
      <c r="AC50" s="18">
        <f t="shared" si="31"/>
        <v>4200</v>
      </c>
      <c r="AD50" s="18">
        <f t="shared" si="32"/>
        <v>320</v>
      </c>
      <c r="AE50" s="18">
        <f t="shared" si="33"/>
        <v>832</v>
      </c>
      <c r="AF50" s="18">
        <f t="shared" si="34"/>
        <v>5042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2641</v>
      </c>
      <c r="H52" s="50">
        <v>10</v>
      </c>
      <c r="I52" s="50">
        <v>2631</v>
      </c>
      <c r="J52" s="50">
        <v>380</v>
      </c>
      <c r="K52" s="15">
        <v>3</v>
      </c>
      <c r="L52" s="18">
        <f t="shared" si="20"/>
        <v>1140</v>
      </c>
      <c r="M52" s="19">
        <f t="shared" si="21"/>
        <v>3781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2641</v>
      </c>
      <c r="AB52" s="18">
        <f t="shared" si="30"/>
        <v>10</v>
      </c>
      <c r="AC52" s="18">
        <f t="shared" si="31"/>
        <v>2631</v>
      </c>
      <c r="AD52" s="18">
        <f t="shared" si="32"/>
        <v>380</v>
      </c>
      <c r="AE52" s="18">
        <f t="shared" si="33"/>
        <v>1140</v>
      </c>
      <c r="AF52" s="18">
        <f t="shared" si="34"/>
        <v>3781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550</v>
      </c>
      <c r="H54" s="50">
        <v>10</v>
      </c>
      <c r="I54" s="50">
        <v>540</v>
      </c>
      <c r="J54" s="50">
        <v>30</v>
      </c>
      <c r="K54" s="15">
        <v>2</v>
      </c>
      <c r="L54" s="18">
        <f t="shared" si="20"/>
        <v>60</v>
      </c>
      <c r="M54" s="19">
        <f t="shared" si="21"/>
        <v>610</v>
      </c>
      <c r="N54" s="56">
        <v>0</v>
      </c>
      <c r="O54" s="51">
        <v>0</v>
      </c>
      <c r="P54" s="3">
        <f t="shared" si="22"/>
        <v>0</v>
      </c>
      <c r="Q54" s="12">
        <f t="shared" si="23"/>
        <v>60</v>
      </c>
      <c r="R54" s="50">
        <v>4</v>
      </c>
      <c r="S54" s="50">
        <v>56</v>
      </c>
      <c r="T54" s="50">
        <v>0</v>
      </c>
      <c r="U54" s="15">
        <v>2</v>
      </c>
      <c r="V54" s="18">
        <f t="shared" si="24"/>
        <v>0</v>
      </c>
      <c r="W54" s="59">
        <f t="shared" si="25"/>
        <v>60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610</v>
      </c>
      <c r="AB54" s="18">
        <f t="shared" si="30"/>
        <v>14</v>
      </c>
      <c r="AC54" s="18">
        <f t="shared" si="31"/>
        <v>596</v>
      </c>
      <c r="AD54" s="18">
        <f t="shared" si="32"/>
        <v>30</v>
      </c>
      <c r="AE54" s="18">
        <f t="shared" si="33"/>
        <v>60</v>
      </c>
      <c r="AF54" s="18">
        <f t="shared" si="34"/>
        <v>670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6843</v>
      </c>
      <c r="H55" s="50">
        <v>10</v>
      </c>
      <c r="I55" s="50">
        <v>6833</v>
      </c>
      <c r="J55" s="50">
        <v>750</v>
      </c>
      <c r="K55" s="15">
        <v>2.5</v>
      </c>
      <c r="L55" s="18">
        <f t="shared" si="20"/>
        <v>1875</v>
      </c>
      <c r="M55" s="19">
        <f t="shared" si="21"/>
        <v>8718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6843</v>
      </c>
      <c r="AB55" s="18">
        <f t="shared" si="30"/>
        <v>10</v>
      </c>
      <c r="AC55" s="18">
        <f t="shared" si="31"/>
        <v>6833</v>
      </c>
      <c r="AD55" s="18">
        <f t="shared" si="32"/>
        <v>750</v>
      </c>
      <c r="AE55" s="18">
        <f t="shared" si="33"/>
        <v>1875</v>
      </c>
      <c r="AF55" s="18">
        <f t="shared" si="34"/>
        <v>8718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30</v>
      </c>
      <c r="H60" s="148">
        <v>30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30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30</v>
      </c>
      <c r="AB60" s="145">
        <f t="shared" si="30"/>
        <v>30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30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170</v>
      </c>
      <c r="H61" s="148">
        <v>170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170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170</v>
      </c>
      <c r="AB61" s="145">
        <f t="shared" si="30"/>
        <v>170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170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101140</v>
      </c>
      <c r="H68" s="65">
        <f t="shared" si="36"/>
        <v>410</v>
      </c>
      <c r="I68" s="65">
        <f t="shared" si="36"/>
        <v>100730</v>
      </c>
      <c r="J68" s="65">
        <f t="shared" si="36"/>
        <v>10500</v>
      </c>
      <c r="K68" s="23">
        <f>ROUND(L68/J68,0)</f>
        <v>3</v>
      </c>
      <c r="L68" s="65">
        <f t="shared" ref="L68:Q68" si="37">SUM(L10:L67)</f>
        <v>28986</v>
      </c>
      <c r="M68" s="65">
        <f t="shared" si="37"/>
        <v>130126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>
        <f t="shared" ref="R68" si="38">SUM(R10:R67)</f>
        <v>14</v>
      </c>
      <c r="S68" s="65">
        <f t="shared" ref="S68:AH68" si="39">SUM(S10:S67)</f>
        <v>205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219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101359</v>
      </c>
      <c r="AB68" s="65">
        <f t="shared" si="39"/>
        <v>424</v>
      </c>
      <c r="AC68" s="65">
        <f t="shared" si="39"/>
        <v>100935</v>
      </c>
      <c r="AD68" s="65">
        <f t="shared" si="39"/>
        <v>10500</v>
      </c>
      <c r="AE68" s="65">
        <f t="shared" si="39"/>
        <v>28986</v>
      </c>
      <c r="AF68" s="65">
        <f t="shared" si="39"/>
        <v>130345</v>
      </c>
      <c r="AG68" s="65">
        <f t="shared" si="39"/>
        <v>180151</v>
      </c>
      <c r="AH68" s="65">
        <f t="shared" si="39"/>
        <v>27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2008</v>
      </c>
      <c r="H29" s="149">
        <v>0</v>
      </c>
      <c r="I29" s="149">
        <v>2008</v>
      </c>
      <c r="J29" s="149">
        <v>400</v>
      </c>
      <c r="K29" s="143">
        <v>2.5</v>
      </c>
      <c r="L29" s="145">
        <f t="shared" si="2"/>
        <v>1000</v>
      </c>
      <c r="M29" s="146">
        <f t="shared" si="3"/>
        <v>3008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2008</v>
      </c>
      <c r="AB29" s="145">
        <f t="shared" si="12"/>
        <v>0</v>
      </c>
      <c r="AC29" s="145">
        <f t="shared" si="13"/>
        <v>2008</v>
      </c>
      <c r="AD29" s="145">
        <f t="shared" si="14"/>
        <v>400</v>
      </c>
      <c r="AE29" s="145">
        <f t="shared" si="15"/>
        <v>1000</v>
      </c>
      <c r="AF29" s="145">
        <f t="shared" si="16"/>
        <v>3008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2008</v>
      </c>
      <c r="H68" s="65">
        <f t="shared" si="36"/>
        <v>0</v>
      </c>
      <c r="I68" s="65">
        <f t="shared" si="36"/>
        <v>2008</v>
      </c>
      <c r="J68" s="65">
        <f t="shared" si="36"/>
        <v>400</v>
      </c>
      <c r="K68" s="23">
        <f>ROUND(L68/J68,0)</f>
        <v>3</v>
      </c>
      <c r="L68" s="65">
        <f t="shared" ref="L68:Q68" si="37">SUM(L10:L67)</f>
        <v>1000</v>
      </c>
      <c r="M68" s="65">
        <f t="shared" si="37"/>
        <v>3008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2008</v>
      </c>
      <c r="AB68" s="65">
        <f t="shared" si="38"/>
        <v>0</v>
      </c>
      <c r="AC68" s="65">
        <f t="shared" si="38"/>
        <v>2008</v>
      </c>
      <c r="AD68" s="65">
        <f t="shared" si="38"/>
        <v>400</v>
      </c>
      <c r="AE68" s="65">
        <f t="shared" si="38"/>
        <v>1000</v>
      </c>
      <c r="AF68" s="65">
        <f t="shared" si="38"/>
        <v>3008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10</v>
      </c>
      <c r="H13" s="149">
        <v>0</v>
      </c>
      <c r="I13" s="149">
        <v>10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10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</v>
      </c>
      <c r="AB13" s="145">
        <f t="shared" si="12"/>
        <v>0</v>
      </c>
      <c r="AC13" s="145">
        <f t="shared" si="13"/>
        <v>10</v>
      </c>
      <c r="AD13" s="145">
        <f t="shared" si="14"/>
        <v>0</v>
      </c>
      <c r="AE13" s="145">
        <f t="shared" si="15"/>
        <v>0</v>
      </c>
      <c r="AF13" s="145">
        <f t="shared" si="16"/>
        <v>10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10</v>
      </c>
      <c r="H14" s="149">
        <v>0</v>
      </c>
      <c r="I14" s="149">
        <v>10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10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10</v>
      </c>
      <c r="AB14" s="145">
        <f t="shared" si="12"/>
        <v>0</v>
      </c>
      <c r="AC14" s="145">
        <f t="shared" si="13"/>
        <v>10</v>
      </c>
      <c r="AD14" s="145">
        <f t="shared" si="14"/>
        <v>0</v>
      </c>
      <c r="AE14" s="145">
        <f t="shared" si="15"/>
        <v>0</v>
      </c>
      <c r="AF14" s="145">
        <f t="shared" si="16"/>
        <v>10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</v>
      </c>
      <c r="H23" s="149">
        <v>0</v>
      </c>
      <c r="I23" s="149">
        <v>10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</v>
      </c>
      <c r="AB23" s="145">
        <f t="shared" si="12"/>
        <v>0</v>
      </c>
      <c r="AC23" s="145">
        <f t="shared" si="13"/>
        <v>10</v>
      </c>
      <c r="AD23" s="145">
        <f t="shared" si="14"/>
        <v>0</v>
      </c>
      <c r="AE23" s="145">
        <f t="shared" si="15"/>
        <v>0</v>
      </c>
      <c r="AF23" s="145">
        <f t="shared" si="16"/>
        <v>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10</v>
      </c>
      <c r="H25" s="149">
        <v>0</v>
      </c>
      <c r="I25" s="149">
        <v>10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10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10</v>
      </c>
      <c r="AB25" s="145">
        <f t="shared" si="12"/>
        <v>0</v>
      </c>
      <c r="AC25" s="145">
        <f t="shared" si="13"/>
        <v>10</v>
      </c>
      <c r="AD25" s="145">
        <f t="shared" si="14"/>
        <v>0</v>
      </c>
      <c r="AE25" s="145">
        <f t="shared" si="15"/>
        <v>0</v>
      </c>
      <c r="AF25" s="145">
        <f t="shared" si="16"/>
        <v>10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10</v>
      </c>
      <c r="H26" s="149">
        <v>0</v>
      </c>
      <c r="I26" s="149">
        <v>10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10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10</v>
      </c>
      <c r="AB26" s="145">
        <f t="shared" si="12"/>
        <v>0</v>
      </c>
      <c r="AC26" s="145">
        <f t="shared" si="13"/>
        <v>10</v>
      </c>
      <c r="AD26" s="145">
        <f t="shared" si="14"/>
        <v>0</v>
      </c>
      <c r="AE26" s="145">
        <f t="shared" si="15"/>
        <v>0</v>
      </c>
      <c r="AF26" s="145">
        <f t="shared" si="16"/>
        <v>10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10</v>
      </c>
      <c r="H27" s="149">
        <v>0</v>
      </c>
      <c r="I27" s="149">
        <v>10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10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10</v>
      </c>
      <c r="AB27" s="145">
        <f t="shared" si="12"/>
        <v>0</v>
      </c>
      <c r="AC27" s="145">
        <f t="shared" si="13"/>
        <v>10</v>
      </c>
      <c r="AD27" s="145">
        <f t="shared" si="14"/>
        <v>0</v>
      </c>
      <c r="AE27" s="145">
        <f t="shared" si="15"/>
        <v>0</v>
      </c>
      <c r="AF27" s="145">
        <f t="shared" si="16"/>
        <v>10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10</v>
      </c>
      <c r="H28" s="149">
        <v>0</v>
      </c>
      <c r="I28" s="149">
        <v>10</v>
      </c>
      <c r="J28" s="149">
        <v>0</v>
      </c>
      <c r="K28" s="143">
        <v>2</v>
      </c>
      <c r="L28" s="145">
        <f t="shared" si="2"/>
        <v>0</v>
      </c>
      <c r="M28" s="146">
        <f t="shared" si="3"/>
        <v>10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10</v>
      </c>
      <c r="AB28" s="145">
        <f t="shared" si="12"/>
        <v>0</v>
      </c>
      <c r="AC28" s="145">
        <f t="shared" si="13"/>
        <v>10</v>
      </c>
      <c r="AD28" s="145">
        <f t="shared" si="14"/>
        <v>0</v>
      </c>
      <c r="AE28" s="145">
        <f t="shared" si="15"/>
        <v>0</v>
      </c>
      <c r="AF28" s="145">
        <f t="shared" si="16"/>
        <v>10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10</v>
      </c>
      <c r="H31" s="149">
        <v>0</v>
      </c>
      <c r="I31" s="149">
        <v>10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10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10</v>
      </c>
      <c r="AB31" s="145">
        <f t="shared" si="12"/>
        <v>0</v>
      </c>
      <c r="AC31" s="145">
        <f t="shared" si="13"/>
        <v>10</v>
      </c>
      <c r="AD31" s="145">
        <f t="shared" si="14"/>
        <v>0</v>
      </c>
      <c r="AE31" s="145">
        <f t="shared" si="15"/>
        <v>0</v>
      </c>
      <c r="AF31" s="145">
        <f t="shared" si="16"/>
        <v>10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10</v>
      </c>
      <c r="H35" s="149">
        <v>0</v>
      </c>
      <c r="I35" s="149">
        <v>10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10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10</v>
      </c>
      <c r="AB35" s="145">
        <f t="shared" si="12"/>
        <v>0</v>
      </c>
      <c r="AC35" s="145">
        <f t="shared" si="13"/>
        <v>10</v>
      </c>
      <c r="AD35" s="145">
        <f t="shared" si="14"/>
        <v>0</v>
      </c>
      <c r="AE35" s="145">
        <f t="shared" si="15"/>
        <v>0</v>
      </c>
      <c r="AF35" s="145">
        <f t="shared" si="16"/>
        <v>10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10</v>
      </c>
      <c r="H36" s="149">
        <v>0</v>
      </c>
      <c r="I36" s="149">
        <v>10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10</v>
      </c>
      <c r="AB36" s="145">
        <f t="shared" si="12"/>
        <v>0</v>
      </c>
      <c r="AC36" s="145">
        <f t="shared" si="13"/>
        <v>10</v>
      </c>
      <c r="AD36" s="145">
        <f t="shared" si="14"/>
        <v>0</v>
      </c>
      <c r="AE36" s="145">
        <f t="shared" si="15"/>
        <v>0</v>
      </c>
      <c r="AF36" s="145">
        <f t="shared" si="16"/>
        <v>10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</v>
      </c>
      <c r="H37" s="149">
        <v>0</v>
      </c>
      <c r="I37" s="149">
        <v>10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</v>
      </c>
      <c r="AB37" s="145">
        <f t="shared" si="12"/>
        <v>0</v>
      </c>
      <c r="AC37" s="145">
        <f t="shared" si="13"/>
        <v>10</v>
      </c>
      <c r="AD37" s="145">
        <f t="shared" si="14"/>
        <v>0</v>
      </c>
      <c r="AE37" s="145">
        <f t="shared" si="15"/>
        <v>0</v>
      </c>
      <c r="AF37" s="145">
        <f t="shared" si="16"/>
        <v>10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10</v>
      </c>
      <c r="H47" s="141">
        <v>0</v>
      </c>
      <c r="I47" s="141">
        <v>10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10</v>
      </c>
      <c r="AB47" s="145">
        <f t="shared" si="30"/>
        <v>0</v>
      </c>
      <c r="AC47" s="145">
        <f t="shared" si="31"/>
        <v>10</v>
      </c>
      <c r="AD47" s="145">
        <f t="shared" si="32"/>
        <v>0</v>
      </c>
      <c r="AE47" s="145">
        <f t="shared" si="33"/>
        <v>0</v>
      </c>
      <c r="AF47" s="145">
        <f t="shared" si="34"/>
        <v>10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10</v>
      </c>
      <c r="H48" s="149">
        <v>0</v>
      </c>
      <c r="I48" s="149">
        <v>10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10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10</v>
      </c>
      <c r="AB48" s="145">
        <f t="shared" si="30"/>
        <v>0</v>
      </c>
      <c r="AC48" s="145">
        <f t="shared" si="31"/>
        <v>10</v>
      </c>
      <c r="AD48" s="145">
        <f t="shared" si="32"/>
        <v>0</v>
      </c>
      <c r="AE48" s="145">
        <f t="shared" si="33"/>
        <v>0</v>
      </c>
      <c r="AF48" s="145">
        <f t="shared" si="34"/>
        <v>10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10</v>
      </c>
      <c r="H49" s="149">
        <v>0</v>
      </c>
      <c r="I49" s="149">
        <v>10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10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10</v>
      </c>
      <c r="AB49" s="145">
        <f t="shared" si="30"/>
        <v>0</v>
      </c>
      <c r="AC49" s="145">
        <f t="shared" si="31"/>
        <v>10</v>
      </c>
      <c r="AD49" s="145">
        <f t="shared" si="32"/>
        <v>0</v>
      </c>
      <c r="AE49" s="145">
        <f t="shared" si="33"/>
        <v>0</v>
      </c>
      <c r="AF49" s="145">
        <f t="shared" si="34"/>
        <v>10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</v>
      </c>
      <c r="H50" s="149">
        <v>0</v>
      </c>
      <c r="I50" s="149">
        <v>10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</v>
      </c>
      <c r="AB50" s="145">
        <f t="shared" si="30"/>
        <v>0</v>
      </c>
      <c r="AC50" s="145">
        <f t="shared" si="31"/>
        <v>10</v>
      </c>
      <c r="AD50" s="145">
        <f t="shared" si="32"/>
        <v>0</v>
      </c>
      <c r="AE50" s="145">
        <f t="shared" si="33"/>
        <v>0</v>
      </c>
      <c r="AF50" s="145">
        <f t="shared" si="34"/>
        <v>10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10</v>
      </c>
      <c r="H52" s="149">
        <v>0</v>
      </c>
      <c r="I52" s="149">
        <v>10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10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10</v>
      </c>
      <c r="AB52" s="145">
        <f t="shared" si="30"/>
        <v>0</v>
      </c>
      <c r="AC52" s="145">
        <f t="shared" si="31"/>
        <v>10</v>
      </c>
      <c r="AD52" s="145">
        <f t="shared" si="32"/>
        <v>0</v>
      </c>
      <c r="AE52" s="145">
        <f t="shared" si="33"/>
        <v>0</v>
      </c>
      <c r="AF52" s="145">
        <f t="shared" si="34"/>
        <v>10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10</v>
      </c>
      <c r="H54" s="149">
        <v>0</v>
      </c>
      <c r="I54" s="149">
        <v>10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10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</v>
      </c>
      <c r="AB54" s="145">
        <f t="shared" si="30"/>
        <v>0</v>
      </c>
      <c r="AC54" s="145">
        <f t="shared" si="31"/>
        <v>10</v>
      </c>
      <c r="AD54" s="145">
        <f t="shared" si="32"/>
        <v>0</v>
      </c>
      <c r="AE54" s="145">
        <f t="shared" si="33"/>
        <v>0</v>
      </c>
      <c r="AF54" s="145">
        <f t="shared" si="34"/>
        <v>10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10</v>
      </c>
      <c r="H55" s="149">
        <v>0</v>
      </c>
      <c r="I55" s="149">
        <v>10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10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10</v>
      </c>
      <c r="AB55" s="145">
        <f t="shared" si="30"/>
        <v>0</v>
      </c>
      <c r="AC55" s="145">
        <f t="shared" si="31"/>
        <v>10</v>
      </c>
      <c r="AD55" s="145">
        <f t="shared" si="32"/>
        <v>0</v>
      </c>
      <c r="AE55" s="145">
        <f t="shared" si="33"/>
        <v>0</v>
      </c>
      <c r="AF55" s="145">
        <f t="shared" si="34"/>
        <v>10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180</v>
      </c>
      <c r="H68" s="65">
        <f t="shared" si="36"/>
        <v>0</v>
      </c>
      <c r="I68" s="65">
        <f t="shared" si="36"/>
        <v>180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180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180</v>
      </c>
      <c r="AB68" s="65">
        <f t="shared" si="38"/>
        <v>0</v>
      </c>
      <c r="AC68" s="65">
        <f t="shared" si="38"/>
        <v>180</v>
      </c>
      <c r="AD68" s="65">
        <f t="shared" si="38"/>
        <v>0</v>
      </c>
      <c r="AE68" s="65">
        <f t="shared" si="38"/>
        <v>0</v>
      </c>
      <c r="AF68" s="65">
        <f t="shared" si="38"/>
        <v>180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300001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300001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8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13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30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2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6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2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50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2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14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12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140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8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112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21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2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10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48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2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30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10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11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37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40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2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1154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200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2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69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50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8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6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5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7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9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6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3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2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7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2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1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10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110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100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25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2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2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2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2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2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2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2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10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3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1400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45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620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320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108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11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3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21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50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447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200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200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110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250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75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6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2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18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12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18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700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90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1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320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60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1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2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300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20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2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12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6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6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30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100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1250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659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4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12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6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15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20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4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6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350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780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25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265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2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15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55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4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6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2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2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20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1000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150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7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800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130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1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16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70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550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20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35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20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5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4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15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500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1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200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25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2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30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30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56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1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2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35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2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2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100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22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119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20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25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15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20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1743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2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300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15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60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17650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6300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5200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3950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2200</v>
      </c>
    </row>
    <row r="248" spans="4:5">
      <c r="D248" s="172" t="s">
        <v>159</v>
      </c>
      <c r="E248" s="139">
        <f>SUM(E238:E247)</f>
        <v>17650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8500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628</v>
      </c>
      <c r="D12" s="139">
        <v>30</v>
      </c>
    </row>
    <row r="13" spans="1:11">
      <c r="A13" s="139">
        <v>2</v>
      </c>
      <c r="B13" s="139">
        <v>2905</v>
      </c>
      <c r="C13" s="139" t="s">
        <v>629</v>
      </c>
      <c r="D13" s="139">
        <v>170</v>
      </c>
    </row>
    <row r="14" spans="1:11">
      <c r="A14" s="139"/>
      <c r="B14" s="139" t="s">
        <v>159</v>
      </c>
      <c r="C14" s="139"/>
      <c r="D14" s="139">
        <f>SUM(D12:D13)</f>
        <v>200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630</v>
      </c>
      <c r="C7" s="139">
        <v>0</v>
      </c>
    </row>
    <row r="8" spans="1:8">
      <c r="A8" s="139">
        <v>2</v>
      </c>
      <c r="B8" s="139" t="s">
        <v>631</v>
      </c>
      <c r="C8" s="139">
        <v>0</v>
      </c>
    </row>
    <row r="9" spans="1:8">
      <c r="A9" s="139">
        <v>3</v>
      </c>
      <c r="B9" s="139" t="s">
        <v>632</v>
      </c>
      <c r="C9" s="139">
        <v>0</v>
      </c>
    </row>
    <row r="10" spans="1:8">
      <c r="A10" s="139">
        <v>4</v>
      </c>
      <c r="B10" s="139" t="s">
        <v>633</v>
      </c>
      <c r="C10" s="139">
        <v>0</v>
      </c>
    </row>
    <row r="11" spans="1:8">
      <c r="A11" s="139">
        <v>5</v>
      </c>
      <c r="B11" s="139" t="s">
        <v>634</v>
      </c>
      <c r="C11" s="139">
        <v>0</v>
      </c>
    </row>
    <row r="12" spans="1:8">
      <c r="A12" s="139">
        <v>6</v>
      </c>
      <c r="B12" s="139" t="s">
        <v>635</v>
      </c>
      <c r="C12" s="139">
        <v>0</v>
      </c>
    </row>
    <row r="13" spans="1:8">
      <c r="A13" s="139">
        <v>7</v>
      </c>
      <c r="B13" s="139" t="s">
        <v>636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300001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11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1"/>
      <c r="U1" s="240" t="s">
        <v>637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638</v>
      </c>
      <c r="D4" s="215">
        <v>300001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137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2967</v>
      </c>
      <c r="H11" s="149">
        <v>10</v>
      </c>
      <c r="I11" s="149">
        <v>2957</v>
      </c>
      <c r="J11" s="149">
        <v>700</v>
      </c>
      <c r="K11" s="11">
        <v>3.8</v>
      </c>
      <c r="L11" s="142">
        <f t="shared" ref="L11:L42" si="2">ROUND(J11*K11,0)</f>
        <v>2660</v>
      </c>
      <c r="M11" s="13">
        <f t="shared" ref="M11:M42" si="3">F11+G11+L11</f>
        <v>5627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33</v>
      </c>
      <c r="R11" s="149">
        <v>0</v>
      </c>
      <c r="S11" s="149">
        <v>33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33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3000</v>
      </c>
      <c r="AB11" s="142">
        <f t="shared" ref="AB11:AB42" si="12">H11+R11</f>
        <v>10</v>
      </c>
      <c r="AC11" s="142">
        <f t="shared" ref="AC11:AC42" si="13">I11+S11</f>
        <v>2990</v>
      </c>
      <c r="AD11" s="142">
        <f t="shared" ref="AD11:AD42" si="14">J11+T11</f>
        <v>700</v>
      </c>
      <c r="AE11" s="142">
        <f t="shared" ref="AE11:AE42" si="15">L11+V11</f>
        <v>2660</v>
      </c>
      <c r="AF11" s="142">
        <f t="shared" ref="AF11:AF42" si="16">M11+W11</f>
        <v>5660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2742</v>
      </c>
      <c r="H12" s="149">
        <v>10</v>
      </c>
      <c r="I12" s="149">
        <v>2732</v>
      </c>
      <c r="J12" s="149">
        <v>350</v>
      </c>
      <c r="K12" s="143">
        <v>2.6</v>
      </c>
      <c r="L12" s="145">
        <f t="shared" si="2"/>
        <v>910</v>
      </c>
      <c r="M12" s="146">
        <f t="shared" si="3"/>
        <v>3652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2742</v>
      </c>
      <c r="AB12" s="145">
        <f t="shared" si="12"/>
        <v>10</v>
      </c>
      <c r="AC12" s="145">
        <f t="shared" si="13"/>
        <v>2732</v>
      </c>
      <c r="AD12" s="145">
        <f t="shared" si="14"/>
        <v>350</v>
      </c>
      <c r="AE12" s="145">
        <f t="shared" si="15"/>
        <v>910</v>
      </c>
      <c r="AF12" s="145">
        <f t="shared" si="16"/>
        <v>3652</v>
      </c>
      <c r="AG12" s="154">
        <v>3450</v>
      </c>
      <c r="AH12">
        <f t="shared" si="17"/>
        <v>1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3717</v>
      </c>
      <c r="H14" s="149">
        <v>10</v>
      </c>
      <c r="I14" s="149">
        <v>3707</v>
      </c>
      <c r="J14" s="149">
        <v>800</v>
      </c>
      <c r="K14" s="143">
        <v>2.2000000000000002</v>
      </c>
      <c r="L14" s="145">
        <f t="shared" si="2"/>
        <v>1760</v>
      </c>
      <c r="M14" s="146">
        <f t="shared" si="3"/>
        <v>5477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3717</v>
      </c>
      <c r="AB14" s="145">
        <f t="shared" si="12"/>
        <v>10</v>
      </c>
      <c r="AC14" s="145">
        <f t="shared" si="13"/>
        <v>3707</v>
      </c>
      <c r="AD14" s="145">
        <f t="shared" si="14"/>
        <v>800</v>
      </c>
      <c r="AE14" s="145">
        <f t="shared" si="15"/>
        <v>1760</v>
      </c>
      <c r="AF14" s="145">
        <f t="shared" si="16"/>
        <v>5477</v>
      </c>
      <c r="AG14" s="154">
        <v>4313</v>
      </c>
      <c r="AH14">
        <f t="shared" si="17"/>
        <v>1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3947</v>
      </c>
      <c r="H15" s="149">
        <v>10</v>
      </c>
      <c r="I15" s="149">
        <v>3937</v>
      </c>
      <c r="J15" s="149">
        <v>1600</v>
      </c>
      <c r="K15" s="143">
        <v>2.1</v>
      </c>
      <c r="L15" s="145">
        <f t="shared" si="2"/>
        <v>3360</v>
      </c>
      <c r="M15" s="146">
        <f t="shared" si="3"/>
        <v>7307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3947</v>
      </c>
      <c r="AB15" s="145">
        <f t="shared" si="12"/>
        <v>10</v>
      </c>
      <c r="AC15" s="145">
        <f t="shared" si="13"/>
        <v>3937</v>
      </c>
      <c r="AD15" s="145">
        <f t="shared" si="14"/>
        <v>1600</v>
      </c>
      <c r="AE15" s="145">
        <f t="shared" si="15"/>
        <v>3360</v>
      </c>
      <c r="AF15" s="145">
        <f t="shared" si="16"/>
        <v>7307</v>
      </c>
      <c r="AG15" s="154">
        <v>3779</v>
      </c>
      <c r="AH15">
        <f t="shared" si="17"/>
        <v>2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3462</v>
      </c>
      <c r="H24" s="149">
        <v>10</v>
      </c>
      <c r="I24" s="149">
        <v>3452</v>
      </c>
      <c r="J24" s="149">
        <v>410</v>
      </c>
      <c r="K24" s="143">
        <v>3.1</v>
      </c>
      <c r="L24" s="145">
        <f t="shared" si="2"/>
        <v>1271</v>
      </c>
      <c r="M24" s="146">
        <f t="shared" si="3"/>
        <v>4733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3462</v>
      </c>
      <c r="AB24" s="145">
        <f t="shared" si="12"/>
        <v>10</v>
      </c>
      <c r="AC24" s="145">
        <f t="shared" si="13"/>
        <v>3452</v>
      </c>
      <c r="AD24" s="145">
        <f t="shared" si="14"/>
        <v>410</v>
      </c>
      <c r="AE24" s="145">
        <f t="shared" si="15"/>
        <v>1271</v>
      </c>
      <c r="AF24" s="145">
        <f t="shared" si="16"/>
        <v>4733</v>
      </c>
      <c r="AG24" s="154">
        <v>4470</v>
      </c>
      <c r="AH24">
        <f t="shared" si="17"/>
        <v>1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2406</v>
      </c>
      <c r="H26" s="149">
        <v>10</v>
      </c>
      <c r="I26" s="149">
        <v>2396</v>
      </c>
      <c r="J26" s="149">
        <v>430</v>
      </c>
      <c r="K26" s="143">
        <v>2.2000000000000002</v>
      </c>
      <c r="L26" s="145">
        <f t="shared" si="2"/>
        <v>946</v>
      </c>
      <c r="M26" s="146">
        <f t="shared" si="3"/>
        <v>3352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2406</v>
      </c>
      <c r="AB26" s="145">
        <f t="shared" si="12"/>
        <v>10</v>
      </c>
      <c r="AC26" s="145">
        <f t="shared" si="13"/>
        <v>2396</v>
      </c>
      <c r="AD26" s="145">
        <f t="shared" si="14"/>
        <v>430</v>
      </c>
      <c r="AE26" s="145">
        <f t="shared" si="15"/>
        <v>946</v>
      </c>
      <c r="AF26" s="145">
        <f t="shared" si="16"/>
        <v>3352</v>
      </c>
      <c r="AG26" s="154">
        <v>2200</v>
      </c>
      <c r="AH26">
        <f t="shared" si="17"/>
        <v>2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3900</v>
      </c>
      <c r="H27" s="149">
        <v>10</v>
      </c>
      <c r="I27" s="149">
        <v>3890</v>
      </c>
      <c r="J27" s="149">
        <v>200</v>
      </c>
      <c r="K27" s="143">
        <v>2.9</v>
      </c>
      <c r="L27" s="145">
        <f t="shared" si="2"/>
        <v>580</v>
      </c>
      <c r="M27" s="146">
        <f t="shared" si="3"/>
        <v>4480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3900</v>
      </c>
      <c r="AB27" s="145">
        <f t="shared" si="12"/>
        <v>10</v>
      </c>
      <c r="AC27" s="145">
        <f t="shared" si="13"/>
        <v>3890</v>
      </c>
      <c r="AD27" s="145">
        <f t="shared" si="14"/>
        <v>200</v>
      </c>
      <c r="AE27" s="145">
        <f t="shared" si="15"/>
        <v>580</v>
      </c>
      <c r="AF27" s="145">
        <f t="shared" si="16"/>
        <v>4480</v>
      </c>
      <c r="AG27" s="154">
        <v>4600</v>
      </c>
      <c r="AH27">
        <f t="shared" si="17"/>
        <v>1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3100</v>
      </c>
      <c r="H28" s="149">
        <v>10</v>
      </c>
      <c r="I28" s="149">
        <v>3090</v>
      </c>
      <c r="J28" s="149">
        <v>430</v>
      </c>
      <c r="K28" s="143">
        <v>2.2999999999999998</v>
      </c>
      <c r="L28" s="145">
        <f t="shared" si="2"/>
        <v>989</v>
      </c>
      <c r="M28" s="146">
        <f t="shared" si="3"/>
        <v>4089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3100</v>
      </c>
      <c r="AB28" s="145">
        <f t="shared" si="12"/>
        <v>10</v>
      </c>
      <c r="AC28" s="145">
        <f t="shared" si="13"/>
        <v>3090</v>
      </c>
      <c r="AD28" s="145">
        <f t="shared" si="14"/>
        <v>430</v>
      </c>
      <c r="AE28" s="145">
        <f t="shared" si="15"/>
        <v>989</v>
      </c>
      <c r="AF28" s="145">
        <f t="shared" si="16"/>
        <v>4089</v>
      </c>
      <c r="AG28" s="154">
        <v>2100</v>
      </c>
      <c r="AH28">
        <f t="shared" si="17"/>
        <v>2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2900</v>
      </c>
      <c r="H29" s="149">
        <v>10</v>
      </c>
      <c r="I29" s="149">
        <v>2890</v>
      </c>
      <c r="J29" s="149">
        <v>260</v>
      </c>
      <c r="K29" s="143">
        <v>2</v>
      </c>
      <c r="L29" s="145">
        <f t="shared" si="2"/>
        <v>520</v>
      </c>
      <c r="M29" s="146">
        <f t="shared" si="3"/>
        <v>3420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2900</v>
      </c>
      <c r="AB29" s="145">
        <f t="shared" si="12"/>
        <v>10</v>
      </c>
      <c r="AC29" s="145">
        <f t="shared" si="13"/>
        <v>2890</v>
      </c>
      <c r="AD29" s="145">
        <f t="shared" si="14"/>
        <v>260</v>
      </c>
      <c r="AE29" s="145">
        <f t="shared" si="15"/>
        <v>520</v>
      </c>
      <c r="AF29" s="145">
        <f t="shared" si="16"/>
        <v>3420</v>
      </c>
      <c r="AG29" s="154">
        <v>2231</v>
      </c>
      <c r="AH29">
        <f t="shared" si="17"/>
        <v>2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2800</v>
      </c>
      <c r="H32" s="149">
        <v>10</v>
      </c>
      <c r="I32" s="149">
        <v>2790</v>
      </c>
      <c r="J32" s="149">
        <v>350</v>
      </c>
      <c r="K32" s="16">
        <v>4.0999999999999996</v>
      </c>
      <c r="L32" s="145">
        <f t="shared" si="2"/>
        <v>1435</v>
      </c>
      <c r="M32" s="146">
        <f t="shared" si="3"/>
        <v>4235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2800</v>
      </c>
      <c r="AB32" s="145">
        <f t="shared" si="12"/>
        <v>10</v>
      </c>
      <c r="AC32" s="145">
        <f t="shared" si="13"/>
        <v>2790</v>
      </c>
      <c r="AD32" s="145">
        <f t="shared" si="14"/>
        <v>350</v>
      </c>
      <c r="AE32" s="145">
        <f t="shared" si="15"/>
        <v>1435</v>
      </c>
      <c r="AF32" s="145">
        <f t="shared" si="16"/>
        <v>4235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6246</v>
      </c>
      <c r="H34" s="149">
        <v>10</v>
      </c>
      <c r="I34" s="149">
        <v>6236</v>
      </c>
      <c r="J34" s="149">
        <v>1700</v>
      </c>
      <c r="K34" s="16">
        <v>3.8</v>
      </c>
      <c r="L34" s="145">
        <f t="shared" si="2"/>
        <v>6460</v>
      </c>
      <c r="M34" s="146">
        <f t="shared" si="3"/>
        <v>12706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6246</v>
      </c>
      <c r="AB34" s="145">
        <f t="shared" si="12"/>
        <v>10</v>
      </c>
      <c r="AC34" s="145">
        <f t="shared" si="13"/>
        <v>6236</v>
      </c>
      <c r="AD34" s="145">
        <f t="shared" si="14"/>
        <v>1700</v>
      </c>
      <c r="AE34" s="145">
        <f t="shared" si="15"/>
        <v>6460</v>
      </c>
      <c r="AF34" s="145">
        <f t="shared" si="16"/>
        <v>12706</v>
      </c>
      <c r="AG34" s="154">
        <v>4870</v>
      </c>
      <c r="AH34">
        <f t="shared" si="17"/>
        <v>3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3200</v>
      </c>
      <c r="H36" s="149">
        <v>10</v>
      </c>
      <c r="I36" s="149">
        <v>3190</v>
      </c>
      <c r="J36" s="149">
        <v>250</v>
      </c>
      <c r="K36" s="143">
        <v>2.5</v>
      </c>
      <c r="L36" s="145">
        <f t="shared" si="2"/>
        <v>625</v>
      </c>
      <c r="M36" s="146">
        <f t="shared" si="3"/>
        <v>3825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3200</v>
      </c>
      <c r="AB36" s="145">
        <f t="shared" si="12"/>
        <v>10</v>
      </c>
      <c r="AC36" s="145">
        <f t="shared" si="13"/>
        <v>3190</v>
      </c>
      <c r="AD36" s="145">
        <f t="shared" si="14"/>
        <v>250</v>
      </c>
      <c r="AE36" s="145">
        <f t="shared" si="15"/>
        <v>625</v>
      </c>
      <c r="AF36" s="145">
        <f t="shared" si="16"/>
        <v>3825</v>
      </c>
      <c r="AG36" s="154">
        <v>2724</v>
      </c>
      <c r="AH36">
        <f t="shared" si="17"/>
        <v>1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2200</v>
      </c>
      <c r="H37" s="149">
        <v>10</v>
      </c>
      <c r="I37" s="149">
        <v>2190</v>
      </c>
      <c r="J37" s="149">
        <v>100</v>
      </c>
      <c r="K37" s="143">
        <v>2.2000000000000002</v>
      </c>
      <c r="L37" s="145">
        <f t="shared" si="2"/>
        <v>220</v>
      </c>
      <c r="M37" s="146">
        <f t="shared" si="3"/>
        <v>2420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2200</v>
      </c>
      <c r="AB37" s="145">
        <f t="shared" si="12"/>
        <v>10</v>
      </c>
      <c r="AC37" s="145">
        <f t="shared" si="13"/>
        <v>2190</v>
      </c>
      <c r="AD37" s="145">
        <f t="shared" si="14"/>
        <v>100</v>
      </c>
      <c r="AE37" s="145">
        <f t="shared" si="15"/>
        <v>220</v>
      </c>
      <c r="AF37" s="145">
        <f t="shared" si="16"/>
        <v>2420</v>
      </c>
      <c r="AG37" s="154">
        <v>3888</v>
      </c>
      <c r="AH37">
        <f t="shared" si="17"/>
        <v>1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3974</v>
      </c>
      <c r="H38" s="149">
        <v>10</v>
      </c>
      <c r="I38" s="149">
        <v>3964</v>
      </c>
      <c r="J38" s="149">
        <v>800</v>
      </c>
      <c r="K38" s="143">
        <v>2.1</v>
      </c>
      <c r="L38" s="145">
        <f t="shared" si="2"/>
        <v>1680</v>
      </c>
      <c r="M38" s="146">
        <f t="shared" si="3"/>
        <v>5654</v>
      </c>
      <c r="N38" s="160">
        <v>0</v>
      </c>
      <c r="O38" s="159">
        <v>0</v>
      </c>
      <c r="P38" s="140">
        <f t="shared" si="4"/>
        <v>0</v>
      </c>
      <c r="Q38" s="142">
        <f t="shared" si="5"/>
        <v>26</v>
      </c>
      <c r="R38" s="149">
        <v>10</v>
      </c>
      <c r="S38" s="149">
        <v>16</v>
      </c>
      <c r="T38" s="149">
        <v>0</v>
      </c>
      <c r="U38" s="143">
        <v>2.1</v>
      </c>
      <c r="V38" s="145">
        <f t="shared" si="6"/>
        <v>0</v>
      </c>
      <c r="W38" s="151">
        <f t="shared" si="7"/>
        <v>26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4000</v>
      </c>
      <c r="AB38" s="145">
        <f t="shared" si="12"/>
        <v>20</v>
      </c>
      <c r="AC38" s="145">
        <f t="shared" si="13"/>
        <v>3980</v>
      </c>
      <c r="AD38" s="145">
        <f t="shared" si="14"/>
        <v>800</v>
      </c>
      <c r="AE38" s="145">
        <f t="shared" si="15"/>
        <v>1680</v>
      </c>
      <c r="AF38" s="145">
        <f t="shared" si="16"/>
        <v>5680</v>
      </c>
      <c r="AG38" s="154">
        <v>2500</v>
      </c>
      <c r="AH38">
        <f t="shared" si="17"/>
        <v>2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597</v>
      </c>
      <c r="H48" s="141">
        <v>10</v>
      </c>
      <c r="I48" s="141">
        <v>587</v>
      </c>
      <c r="J48" s="141">
        <v>30</v>
      </c>
      <c r="K48" s="143">
        <v>2.7</v>
      </c>
      <c r="L48" s="145">
        <f t="shared" si="20"/>
        <v>81</v>
      </c>
      <c r="M48" s="146">
        <f t="shared" si="21"/>
        <v>678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597</v>
      </c>
      <c r="AB48" s="145">
        <f t="shared" si="30"/>
        <v>10</v>
      </c>
      <c r="AC48" s="145">
        <f t="shared" si="31"/>
        <v>587</v>
      </c>
      <c r="AD48" s="145">
        <f t="shared" si="32"/>
        <v>30</v>
      </c>
      <c r="AE48" s="145">
        <f t="shared" si="33"/>
        <v>81</v>
      </c>
      <c r="AF48" s="145">
        <f t="shared" si="34"/>
        <v>678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600</v>
      </c>
      <c r="H49" s="149">
        <v>10</v>
      </c>
      <c r="I49" s="149">
        <v>590</v>
      </c>
      <c r="J49" s="149">
        <v>30</v>
      </c>
      <c r="K49" s="143">
        <v>2</v>
      </c>
      <c r="L49" s="145">
        <f t="shared" si="20"/>
        <v>60</v>
      </c>
      <c r="M49" s="146">
        <f t="shared" si="21"/>
        <v>660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600</v>
      </c>
      <c r="AB49" s="145">
        <f t="shared" si="30"/>
        <v>10</v>
      </c>
      <c r="AC49" s="145">
        <f t="shared" si="31"/>
        <v>590</v>
      </c>
      <c r="AD49" s="145">
        <f t="shared" si="32"/>
        <v>30</v>
      </c>
      <c r="AE49" s="145">
        <f t="shared" si="33"/>
        <v>60</v>
      </c>
      <c r="AF49" s="145">
        <f t="shared" si="34"/>
        <v>660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4330</v>
      </c>
      <c r="H50" s="149">
        <v>10</v>
      </c>
      <c r="I50" s="149">
        <v>4320</v>
      </c>
      <c r="J50" s="149">
        <v>180</v>
      </c>
      <c r="K50" s="143">
        <v>2.9</v>
      </c>
      <c r="L50" s="145">
        <f t="shared" si="20"/>
        <v>522</v>
      </c>
      <c r="M50" s="146">
        <f t="shared" si="21"/>
        <v>4852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4330</v>
      </c>
      <c r="AB50" s="145">
        <f t="shared" si="30"/>
        <v>10</v>
      </c>
      <c r="AC50" s="145">
        <f t="shared" si="31"/>
        <v>4320</v>
      </c>
      <c r="AD50" s="145">
        <f t="shared" si="32"/>
        <v>180</v>
      </c>
      <c r="AE50" s="145">
        <f t="shared" si="33"/>
        <v>522</v>
      </c>
      <c r="AF50" s="145">
        <f t="shared" si="34"/>
        <v>4852</v>
      </c>
      <c r="AG50" s="154">
        <v>4800</v>
      </c>
      <c r="AH50">
        <f t="shared" si="35"/>
        <v>1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4200</v>
      </c>
      <c r="H51" s="149">
        <v>10</v>
      </c>
      <c r="I51" s="149">
        <v>4190</v>
      </c>
      <c r="J51" s="149">
        <v>320</v>
      </c>
      <c r="K51" s="143">
        <v>2.6</v>
      </c>
      <c r="L51" s="145">
        <f t="shared" si="20"/>
        <v>832</v>
      </c>
      <c r="M51" s="146">
        <f t="shared" si="21"/>
        <v>5032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4200</v>
      </c>
      <c r="AB51" s="145">
        <f t="shared" si="30"/>
        <v>10</v>
      </c>
      <c r="AC51" s="145">
        <f t="shared" si="31"/>
        <v>4190</v>
      </c>
      <c r="AD51" s="145">
        <f t="shared" si="32"/>
        <v>320</v>
      </c>
      <c r="AE51" s="145">
        <f t="shared" si="33"/>
        <v>832</v>
      </c>
      <c r="AF51" s="145">
        <f t="shared" si="34"/>
        <v>5032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2631</v>
      </c>
      <c r="H53" s="149">
        <v>10</v>
      </c>
      <c r="I53" s="149">
        <v>2621</v>
      </c>
      <c r="J53" s="149">
        <v>380</v>
      </c>
      <c r="K53" s="143">
        <v>3</v>
      </c>
      <c r="L53" s="145">
        <f t="shared" si="20"/>
        <v>1140</v>
      </c>
      <c r="M53" s="146">
        <f t="shared" si="21"/>
        <v>3771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2631</v>
      </c>
      <c r="AB53" s="145">
        <f t="shared" si="30"/>
        <v>10</v>
      </c>
      <c r="AC53" s="145">
        <f t="shared" si="31"/>
        <v>2621</v>
      </c>
      <c r="AD53" s="145">
        <f t="shared" si="32"/>
        <v>380</v>
      </c>
      <c r="AE53" s="145">
        <f t="shared" si="33"/>
        <v>1140</v>
      </c>
      <c r="AF53" s="145">
        <f t="shared" si="34"/>
        <v>3771</v>
      </c>
      <c r="AG53" s="154">
        <v>4900</v>
      </c>
      <c r="AH53">
        <f t="shared" si="35"/>
        <v>1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540</v>
      </c>
      <c r="H55" s="149">
        <v>10</v>
      </c>
      <c r="I55" s="149">
        <v>530</v>
      </c>
      <c r="J55" s="149">
        <v>30</v>
      </c>
      <c r="K55" s="143">
        <v>2</v>
      </c>
      <c r="L55" s="145">
        <f t="shared" si="20"/>
        <v>60</v>
      </c>
      <c r="M55" s="146">
        <f t="shared" si="21"/>
        <v>600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60</v>
      </c>
      <c r="R55" s="149">
        <v>4</v>
      </c>
      <c r="S55" s="149">
        <v>56</v>
      </c>
      <c r="T55" s="149">
        <v>0</v>
      </c>
      <c r="U55" s="143">
        <v>2</v>
      </c>
      <c r="V55" s="145">
        <f t="shared" si="24"/>
        <v>0</v>
      </c>
      <c r="W55" s="151">
        <f t="shared" si="25"/>
        <v>60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600</v>
      </c>
      <c r="AB55" s="145">
        <f t="shared" si="30"/>
        <v>14</v>
      </c>
      <c r="AC55" s="145">
        <f t="shared" si="31"/>
        <v>586</v>
      </c>
      <c r="AD55" s="145">
        <f t="shared" si="32"/>
        <v>30</v>
      </c>
      <c r="AE55" s="145">
        <f t="shared" si="33"/>
        <v>60</v>
      </c>
      <c r="AF55" s="145">
        <f t="shared" si="34"/>
        <v>660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6833</v>
      </c>
      <c r="H56" s="149">
        <v>10</v>
      </c>
      <c r="I56" s="149">
        <v>6823</v>
      </c>
      <c r="J56" s="149">
        <v>750</v>
      </c>
      <c r="K56" s="143">
        <v>2.5</v>
      </c>
      <c r="L56" s="145">
        <f t="shared" si="20"/>
        <v>1875</v>
      </c>
      <c r="M56" s="146">
        <f t="shared" si="21"/>
        <v>8708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6833</v>
      </c>
      <c r="AB56" s="145">
        <f t="shared" si="30"/>
        <v>10</v>
      </c>
      <c r="AC56" s="145">
        <f t="shared" si="31"/>
        <v>6823</v>
      </c>
      <c r="AD56" s="145">
        <f t="shared" si="32"/>
        <v>750</v>
      </c>
      <c r="AE56" s="145">
        <f t="shared" si="33"/>
        <v>1875</v>
      </c>
      <c r="AF56" s="145">
        <f t="shared" si="34"/>
        <v>8708</v>
      </c>
      <c r="AG56" s="154">
        <v>3869</v>
      </c>
      <c r="AH56">
        <f t="shared" si="35"/>
        <v>2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1850</v>
      </c>
      <c r="H58" s="148">
        <v>0</v>
      </c>
      <c r="I58" s="148">
        <v>1850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1850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1850</v>
      </c>
      <c r="AB58" s="145">
        <f t="shared" si="30"/>
        <v>0</v>
      </c>
      <c r="AC58" s="145">
        <f t="shared" si="31"/>
        <v>1850</v>
      </c>
      <c r="AD58" s="145">
        <f t="shared" si="32"/>
        <v>0</v>
      </c>
      <c r="AE58" s="145">
        <f t="shared" si="33"/>
        <v>0</v>
      </c>
      <c r="AF58" s="145">
        <f t="shared" si="34"/>
        <v>1850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29610</v>
      </c>
      <c r="H59" s="148">
        <v>0</v>
      </c>
      <c r="I59" s="148">
        <v>29610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29610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100</v>
      </c>
      <c r="R59" s="149">
        <v>0</v>
      </c>
      <c r="S59" s="149">
        <v>100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100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29710</v>
      </c>
      <c r="AB59" s="145">
        <f t="shared" si="30"/>
        <v>0</v>
      </c>
      <c r="AC59" s="145">
        <f t="shared" si="31"/>
        <v>29710</v>
      </c>
      <c r="AD59" s="145">
        <f t="shared" si="32"/>
        <v>0</v>
      </c>
      <c r="AE59" s="145">
        <f t="shared" si="33"/>
        <v>0</v>
      </c>
      <c r="AF59" s="145">
        <f t="shared" si="34"/>
        <v>29710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98752</v>
      </c>
      <c r="H69" s="65">
        <f t="shared" si="36"/>
        <v>210</v>
      </c>
      <c r="I69" s="65">
        <f t="shared" si="36"/>
        <v>98542</v>
      </c>
      <c r="J69" s="65">
        <f t="shared" si="36"/>
        <v>10100</v>
      </c>
      <c r="K69" s="23">
        <f>ROUND(L69/J69,0)</f>
        <v>3</v>
      </c>
      <c r="L69" s="65">
        <f t="shared" ref="L69:Q69" si="37">SUM(L11:L68)</f>
        <v>27986</v>
      </c>
      <c r="M69" s="65">
        <f t="shared" si="37"/>
        <v>126738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219</v>
      </c>
      <c r="R69" s="65"/>
      <c r="S69" s="65">
        <f t="shared" ref="S69:AH69" si="38">SUM(S11:S68)</f>
        <v>205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219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98971</v>
      </c>
      <c r="AB69" s="65">
        <f t="shared" si="38"/>
        <v>224</v>
      </c>
      <c r="AC69" s="65">
        <f t="shared" si="38"/>
        <v>98747</v>
      </c>
      <c r="AD69" s="65">
        <f t="shared" si="38"/>
        <v>10100</v>
      </c>
      <c r="AE69" s="65">
        <f t="shared" si="38"/>
        <v>27986</v>
      </c>
      <c r="AF69" s="65">
        <f t="shared" si="38"/>
        <v>126957</v>
      </c>
      <c r="AG69" s="65">
        <f t="shared" si="38"/>
        <v>180151</v>
      </c>
      <c r="AH69">
        <f t="shared" si="38"/>
        <v>26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2025-04-30T11:40:45Z</cp:lastPrinted>
  <dcterms:created xsi:type="dcterms:W3CDTF">2016-01-04T13:41:28Z</dcterms:created>
  <dcterms:modified xsi:type="dcterms:W3CDTF">2025-04-30T11:40:50Z</dcterms:modified>
</cp:coreProperties>
</file>